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yÜni\Desktop\"/>
    </mc:Choice>
  </mc:AlternateContent>
  <bookViews>
    <workbookView xWindow="0" yWindow="0" windowWidth="21600" windowHeight="9900" activeTab="4"/>
  </bookViews>
  <sheets>
    <sheet name="1. YARIYIL" sheetId="1" r:id="rId1"/>
    <sheet name="2. YARIYIL" sheetId="2" r:id="rId2"/>
    <sheet name="3. YARIYIL" sheetId="3" r:id="rId3"/>
    <sheet name="4. YARIYIL" sheetId="4" r:id="rId4"/>
    <sheet name="TÜM DÖNEMLER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5" l="1"/>
  <c r="P43" i="5" l="1"/>
  <c r="Q22" i="5"/>
  <c r="P22" i="5"/>
  <c r="H22" i="5"/>
  <c r="G22" i="5"/>
  <c r="F22" i="5"/>
  <c r="E19" i="3"/>
  <c r="H19" i="3"/>
  <c r="F19" i="3"/>
  <c r="F18" i="2"/>
  <c r="G18" i="2"/>
  <c r="H18" i="2"/>
  <c r="E18" i="2"/>
  <c r="F14" i="1"/>
  <c r="G14" i="1"/>
  <c r="H14" i="1"/>
  <c r="E14" i="1"/>
</calcChain>
</file>

<file path=xl/sharedStrings.xml><?xml version="1.0" encoding="utf-8"?>
<sst xmlns="http://schemas.openxmlformats.org/spreadsheetml/2006/main" count="255" uniqueCount="103">
  <si>
    <t>ZORUNLU</t>
  </si>
  <si>
    <t>NO</t>
  </si>
  <si>
    <t>DERS ADI</t>
  </si>
  <si>
    <t>T</t>
  </si>
  <si>
    <t>U</t>
  </si>
  <si>
    <t>L</t>
  </si>
  <si>
    <t>ACTS</t>
  </si>
  <si>
    <t>AÇIKLAMA</t>
  </si>
  <si>
    <t>YABANCI DİL - I</t>
  </si>
  <si>
    <t>TÜRK DİLİ - I</t>
  </si>
  <si>
    <t>ATATÜRK İLKELERİ VE İNKILAP TARİHİ - I</t>
  </si>
  <si>
    <t>GENEL EKONOMİ</t>
  </si>
  <si>
    <t>TİCARİ MATEMATİK</t>
  </si>
  <si>
    <t>BÜRO YÖNETİMİ</t>
  </si>
  <si>
    <t>TEMEL HUKUK</t>
  </si>
  <si>
    <t>PROTOKOL VE SOSYAL DAVRANIŞ KURALLARI</t>
  </si>
  <si>
    <t>ARAŞTIRMA YÖNTEM VE TEKNİKLERİ</t>
  </si>
  <si>
    <t>MÜŞTERİ İLİŞKİLERİ YÖNETİMİ</t>
  </si>
  <si>
    <t>DERS KODU</t>
  </si>
  <si>
    <t>1. YARIYIL</t>
  </si>
  <si>
    <t>2. YARIYIL</t>
  </si>
  <si>
    <t>YABANCI DİL -  II</t>
  </si>
  <si>
    <t>TÜRK DİLİ - II</t>
  </si>
  <si>
    <t>ATATÜRK İLKELERİ VE İNKILAP TARİHİ - II</t>
  </si>
  <si>
    <t>GENEL İŞLETME</t>
  </si>
  <si>
    <t>KLAVYE TEKNİKLERİ</t>
  </si>
  <si>
    <t>DOSYALAMA VE ARŞİVLEME TEKNİKLERİ</t>
  </si>
  <si>
    <t>KAMU VE ÖZEL KESİM YAPISI VE İLİŞKİLERİ</t>
  </si>
  <si>
    <t>YÖNETİCİ ASİSTANLIĞI</t>
  </si>
  <si>
    <t>MYO SEÇMELİ DERSLER</t>
  </si>
  <si>
    <t>BİLGİ VE İLETİŞİM TEKNOLOJİSİ</t>
  </si>
  <si>
    <t>MYO SEÇMELİ</t>
  </si>
  <si>
    <t>TİCARET HUKUKU</t>
  </si>
  <si>
    <t>E- TİCARET</t>
  </si>
  <si>
    <t>TİCARİ BELGELER</t>
  </si>
  <si>
    <t>1 DERS ALINACAKTIR</t>
  </si>
  <si>
    <t>3. YARIYIL</t>
  </si>
  <si>
    <t>BİLGİSAYAR BÜRO PROGRAMLARI</t>
  </si>
  <si>
    <t>BİLGİ YÖNETİMİ</t>
  </si>
  <si>
    <t>ÖRGÜTSEL DAVRANIŞ</t>
  </si>
  <si>
    <t>GENEL MUHASEBE</t>
  </si>
  <si>
    <t>ETKİLİ VE GÜZEL KONUŞMA</t>
  </si>
  <si>
    <t>İLETİŞİM</t>
  </si>
  <si>
    <t>İNSAN KAYNAKLARI YÖNETİMİ</t>
  </si>
  <si>
    <t>MESLEK ETİĞİ</t>
  </si>
  <si>
    <t>TOPLAM</t>
  </si>
  <si>
    <t>ÜNİVERSİTE SEÇMELİ</t>
  </si>
  <si>
    <t>GİRİŞİMCİLİK</t>
  </si>
  <si>
    <t>KLAVYE UYGULAMALARI - 1</t>
  </si>
  <si>
    <t>2 DERS ALINACAKTIR</t>
  </si>
  <si>
    <t>SEKTÖR UYGULAMALARI - 1</t>
  </si>
  <si>
    <t xml:space="preserve">MUHASEBE UYGULAMALARI -1 </t>
  </si>
  <si>
    <t>4. YARIYIL</t>
  </si>
  <si>
    <t>MESLEKİ YAZIŞMALAR</t>
  </si>
  <si>
    <t>TEKNOLOJİ KULLANIMI</t>
  </si>
  <si>
    <t>HALKLA İLİŞKİLER</t>
  </si>
  <si>
    <t>İŞ VE SOSYAL GÜVENLİK HUKUKU</t>
  </si>
  <si>
    <t>TOPLANTI YÖNETİMİ</t>
  </si>
  <si>
    <t>STAJ</t>
  </si>
  <si>
    <t>SEÇMELİ DERSLER GRUBU - 5</t>
  </si>
  <si>
    <t>MUHASEBE UYGULAMALARI - II</t>
  </si>
  <si>
    <t>KALİTE YÖNETİM SİSTEMLERİ</t>
  </si>
  <si>
    <t>SEKTÖR UYGULAMALARI - II</t>
  </si>
  <si>
    <t>KLAVYE UYGULAMALARI - II</t>
  </si>
  <si>
    <t>SEÇMELİ DERSLER GRUBU - 4</t>
  </si>
  <si>
    <t>SEÇMELİ DERSLER GRUBU - 2</t>
  </si>
  <si>
    <t>SEÇMELİ DERSLER GRUBU - 3</t>
  </si>
  <si>
    <t>SEÇMELİ DERSLER GRUBU - 1</t>
  </si>
  <si>
    <t>Zorunlu</t>
  </si>
  <si>
    <t>ZORUNLU DERS AKTS</t>
  </si>
  <si>
    <t>YÜZDE</t>
  </si>
  <si>
    <t>SEÇMELİ DERS AKTS</t>
  </si>
  <si>
    <t>BAYBURT ÜNİVERSİTESİ SOSYAL BİLİMLER MESLEK YÜKSEKOKULU</t>
  </si>
  <si>
    <t>BOLOGNA MÜFREDATI</t>
  </si>
  <si>
    <t>YABANCI DİL - 1 (İNGİLİZCE)</t>
  </si>
  <si>
    <t>TÜRK DİLİ - 1</t>
  </si>
  <si>
    <t>ATATÜRK İLKELERİ VE İNKILAP TARİHİ - 1</t>
  </si>
  <si>
    <t>YABANCI DİL -  2 (İNGİLİZCE)</t>
  </si>
  <si>
    <t>TÜRK DİLİ - 2</t>
  </si>
  <si>
    <t>ATATÜRK İLKELERİ VE İNKILAP TARİHİ - 2</t>
  </si>
  <si>
    <t>İSTATİSTİK</t>
  </si>
  <si>
    <t>BİLGİ VE İLETİŞİM TEKNOLOJİLERİ</t>
  </si>
  <si>
    <t>HİZMET PAZARLAMASI</t>
  </si>
  <si>
    <t>ULAŞTIRMA HİZMETLERİ BÖLÜMÜ / POSTA HİZMETLERİ PROGRAMI</t>
  </si>
  <si>
    <t>POSTA HİZMETLERİ TARİHİ VE ORGANİZASYONU</t>
  </si>
  <si>
    <t>MEKTUP POSTASI</t>
  </si>
  <si>
    <t>POSTA HİZMETLERİ MEVZUATI</t>
  </si>
  <si>
    <t>TEBLİGAT İŞLEMLERİ</t>
  </si>
  <si>
    <t>AYIRIM SEVK VE DAĞITIM 1</t>
  </si>
  <si>
    <t>AYRIM SEVK VE DAĞITIM 2</t>
  </si>
  <si>
    <t>PARASAL POSTA HİZMETLERİ</t>
  </si>
  <si>
    <t>KAYITLI  POSTA GÖNDERİLERİ</t>
  </si>
  <si>
    <t>POSTA TAŞIMACILIĞI</t>
  </si>
  <si>
    <t>PAZARLAMA VE TANITIM</t>
  </si>
  <si>
    <t>AB VE TÜRKİYE POSTA SEKTÖRÜ</t>
  </si>
  <si>
    <t>KIYMETLİ EVRAK HUKUKU</t>
  </si>
  <si>
    <t>KARGO HİZMETLERİ</t>
  </si>
  <si>
    <t>FİLATELİ</t>
  </si>
  <si>
    <t>PROTOKOL VE GÖRGÜ KURALLARI</t>
  </si>
  <si>
    <t>TELGRAF VE ACELE POSTA HİZMETLERİ</t>
  </si>
  <si>
    <t>KALİTE GÜVENCE VE STANDARTLARI</t>
  </si>
  <si>
    <t>LOJİSTİK</t>
  </si>
  <si>
    <t>YÖNETİM VE ORGANİZSAYON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</si>
</sst>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/>
      <diagonal/>
    </border>
    <border>
      <left style="double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0" fillId="0" borderId="0" xfId="0" applyFont="1"/>
    <xf numFmtId="0" fontId="6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wrapText="1"/>
    </xf>
    <xf numFmtId="0" fontId="0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/>
    </xf>
    <xf numFmtId="0" fontId="0" fillId="2" borderId="28" xfId="0" applyFont="1" applyFill="1" applyBorder="1" applyAlignment="1"/>
    <xf numFmtId="0" fontId="0" fillId="2" borderId="29" xfId="0" applyFont="1" applyFill="1" applyBorder="1" applyAlignment="1"/>
    <xf numFmtId="0" fontId="0" fillId="2" borderId="30" xfId="0" applyFont="1" applyFill="1" applyBorder="1" applyAlignment="1"/>
    <xf numFmtId="0" fontId="0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9" fillId="2" borderId="2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0" fillId="0" borderId="27" xfId="0" applyBorder="1"/>
    <xf numFmtId="0" fontId="1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10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workbookViewId="0">
      <selection activeCell="I15" sqref="I15"/>
    </sheetView>
  </sheetViews>
  <sheetFormatPr defaultRowHeight="15" x14ac:dyDescent="0.25"/>
  <cols>
    <col min="2" max="2" width="7.140625" customWidth="1"/>
    <col min="3" max="3" width="11.7109375" customWidth="1"/>
    <col min="4" max="4" width="40.7109375" customWidth="1"/>
    <col min="5" max="8" width="5.85546875" customWidth="1"/>
    <col min="9" max="9" width="16.28515625" customWidth="1"/>
  </cols>
  <sheetData>
    <row r="2" spans="2:9" ht="21.75" thickBot="1" x14ac:dyDescent="0.4">
      <c r="B2" s="76" t="s">
        <v>19</v>
      </c>
      <c r="C2" s="76"/>
      <c r="D2" s="76"/>
      <c r="E2" s="76"/>
      <c r="F2" s="76"/>
      <c r="G2" s="76"/>
      <c r="H2" s="76"/>
      <c r="I2" s="76"/>
    </row>
    <row r="3" spans="2:9" ht="16.5" thickTop="1" thickBot="1" x14ac:dyDescent="0.3">
      <c r="B3" s="5" t="s">
        <v>1</v>
      </c>
      <c r="C3" s="5" t="s">
        <v>18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</row>
    <row r="4" spans="2:9" ht="15.95" customHeight="1" thickTop="1" thickBot="1" x14ac:dyDescent="0.3">
      <c r="B4" s="6">
        <v>1</v>
      </c>
      <c r="C4" s="7"/>
      <c r="D4" s="8" t="s">
        <v>8</v>
      </c>
      <c r="E4" s="9">
        <v>2</v>
      </c>
      <c r="F4" s="9">
        <v>0</v>
      </c>
      <c r="G4" s="9">
        <v>0</v>
      </c>
      <c r="H4" s="9">
        <v>2</v>
      </c>
      <c r="I4" s="6" t="s">
        <v>0</v>
      </c>
    </row>
    <row r="5" spans="2:9" ht="15.95" customHeight="1" thickTop="1" thickBot="1" x14ac:dyDescent="0.3">
      <c r="B5" s="6">
        <v>2</v>
      </c>
      <c r="C5" s="7"/>
      <c r="D5" s="8" t="s">
        <v>9</v>
      </c>
      <c r="E5" s="9">
        <v>2</v>
      </c>
      <c r="F5" s="9">
        <v>0</v>
      </c>
      <c r="G5" s="9">
        <v>0</v>
      </c>
      <c r="H5" s="9">
        <v>2</v>
      </c>
      <c r="I5" s="6" t="s">
        <v>0</v>
      </c>
    </row>
    <row r="6" spans="2:9" ht="15.95" customHeight="1" thickTop="1" thickBot="1" x14ac:dyDescent="0.3">
      <c r="B6" s="6">
        <v>3</v>
      </c>
      <c r="C6" s="7"/>
      <c r="D6" s="8" t="s">
        <v>10</v>
      </c>
      <c r="E6" s="9">
        <v>2</v>
      </c>
      <c r="F6" s="9">
        <v>0</v>
      </c>
      <c r="G6" s="9">
        <v>0</v>
      </c>
      <c r="H6" s="9">
        <v>2</v>
      </c>
      <c r="I6" s="6" t="s">
        <v>0</v>
      </c>
    </row>
    <row r="7" spans="2:9" ht="15.95" customHeight="1" thickTop="1" thickBot="1" x14ac:dyDescent="0.3">
      <c r="B7" s="6">
        <v>4</v>
      </c>
      <c r="C7" s="7"/>
      <c r="D7" s="8" t="s">
        <v>11</v>
      </c>
      <c r="E7" s="9">
        <v>3</v>
      </c>
      <c r="F7" s="9">
        <v>0</v>
      </c>
      <c r="G7" s="9">
        <v>0</v>
      </c>
      <c r="H7" s="9">
        <v>4</v>
      </c>
      <c r="I7" s="6" t="s">
        <v>0</v>
      </c>
    </row>
    <row r="8" spans="2:9" ht="15.95" customHeight="1" thickTop="1" thickBot="1" x14ac:dyDescent="0.3">
      <c r="B8" s="6">
        <v>5</v>
      </c>
      <c r="C8" s="7"/>
      <c r="D8" s="8" t="s">
        <v>12</v>
      </c>
      <c r="E8" s="9">
        <v>2</v>
      </c>
      <c r="F8" s="9">
        <v>1</v>
      </c>
      <c r="G8" s="9">
        <v>0</v>
      </c>
      <c r="H8" s="9">
        <v>3</v>
      </c>
      <c r="I8" s="6" t="s">
        <v>0</v>
      </c>
    </row>
    <row r="9" spans="2:9" ht="15.95" customHeight="1" thickTop="1" thickBot="1" x14ac:dyDescent="0.3">
      <c r="B9" s="6">
        <v>6</v>
      </c>
      <c r="C9" s="7"/>
      <c r="D9" s="8" t="s">
        <v>13</v>
      </c>
      <c r="E9" s="9">
        <v>2</v>
      </c>
      <c r="F9" s="9">
        <v>1</v>
      </c>
      <c r="G9" s="9">
        <v>0</v>
      </c>
      <c r="H9" s="9">
        <v>5</v>
      </c>
      <c r="I9" s="6" t="s">
        <v>0</v>
      </c>
    </row>
    <row r="10" spans="2:9" ht="15.95" customHeight="1" thickTop="1" thickBot="1" x14ac:dyDescent="0.3">
      <c r="B10" s="6">
        <v>7</v>
      </c>
      <c r="C10" s="7"/>
      <c r="D10" s="8" t="s">
        <v>14</v>
      </c>
      <c r="E10" s="9">
        <v>2</v>
      </c>
      <c r="F10" s="9">
        <v>0</v>
      </c>
      <c r="G10" s="9">
        <v>0</v>
      </c>
      <c r="H10" s="9">
        <v>3</v>
      </c>
      <c r="I10" s="6" t="s">
        <v>0</v>
      </c>
    </row>
    <row r="11" spans="2:9" ht="15.95" customHeight="1" thickTop="1" thickBot="1" x14ac:dyDescent="0.3">
      <c r="B11" s="6">
        <v>8</v>
      </c>
      <c r="C11" s="7"/>
      <c r="D11" s="8" t="s">
        <v>15</v>
      </c>
      <c r="E11" s="9">
        <v>2</v>
      </c>
      <c r="F11" s="9">
        <v>1</v>
      </c>
      <c r="G11" s="9">
        <v>0</v>
      </c>
      <c r="H11" s="9">
        <v>3</v>
      </c>
      <c r="I11" s="6" t="s">
        <v>0</v>
      </c>
    </row>
    <row r="12" spans="2:9" ht="15.95" customHeight="1" thickTop="1" thickBot="1" x14ac:dyDescent="0.3">
      <c r="B12" s="6">
        <v>9</v>
      </c>
      <c r="C12" s="7"/>
      <c r="D12" s="10" t="s">
        <v>16</v>
      </c>
      <c r="E12" s="11">
        <v>2</v>
      </c>
      <c r="F12" s="11">
        <v>0</v>
      </c>
      <c r="G12" s="11">
        <v>0</v>
      </c>
      <c r="H12" s="11">
        <v>3</v>
      </c>
      <c r="I12" s="6" t="s">
        <v>0</v>
      </c>
    </row>
    <row r="13" spans="2:9" ht="15.95" customHeight="1" thickTop="1" thickBot="1" x14ac:dyDescent="0.3">
      <c r="B13" s="6">
        <v>10</v>
      </c>
      <c r="C13" s="7"/>
      <c r="D13" s="10" t="s">
        <v>17</v>
      </c>
      <c r="E13" s="11">
        <v>2</v>
      </c>
      <c r="F13" s="11">
        <v>0</v>
      </c>
      <c r="G13" s="11">
        <v>0</v>
      </c>
      <c r="H13" s="11">
        <v>3</v>
      </c>
      <c r="I13" s="6" t="s">
        <v>0</v>
      </c>
    </row>
    <row r="14" spans="2:9" ht="15.95" customHeight="1" thickTop="1" thickBot="1" x14ac:dyDescent="0.3">
      <c r="B14" s="77" t="s">
        <v>45</v>
      </c>
      <c r="C14" s="78"/>
      <c r="D14" s="79"/>
      <c r="E14" s="11">
        <f>SUM(E4:E13)</f>
        <v>21</v>
      </c>
      <c r="F14" s="11">
        <f t="shared" ref="F14:H14" si="0">SUM(F4:F13)</f>
        <v>3</v>
      </c>
      <c r="G14" s="11">
        <f t="shared" si="0"/>
        <v>0</v>
      </c>
      <c r="H14" s="11">
        <f t="shared" si="0"/>
        <v>30</v>
      </c>
      <c r="I14" s="6" t="s">
        <v>0</v>
      </c>
    </row>
    <row r="15" spans="2:9" ht="15.75" thickTop="1" x14ac:dyDescent="0.25"/>
  </sheetData>
  <mergeCells count="2">
    <mergeCell ref="B2:I2"/>
    <mergeCell ref="B14:D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B2" sqref="B2:I18"/>
    </sheetView>
  </sheetViews>
  <sheetFormatPr defaultRowHeight="15" x14ac:dyDescent="0.25"/>
  <cols>
    <col min="2" max="2" width="7.140625" customWidth="1"/>
    <col min="3" max="3" width="11.7109375" customWidth="1"/>
    <col min="4" max="4" width="40.7109375" customWidth="1"/>
    <col min="5" max="8" width="5.85546875" customWidth="1"/>
    <col min="9" max="9" width="14.42578125" customWidth="1"/>
  </cols>
  <sheetData>
    <row r="2" spans="2:9" ht="21.75" thickBot="1" x14ac:dyDescent="0.4">
      <c r="B2" s="76" t="s">
        <v>20</v>
      </c>
      <c r="C2" s="76"/>
      <c r="D2" s="76"/>
      <c r="E2" s="76"/>
      <c r="F2" s="76"/>
      <c r="G2" s="76"/>
      <c r="H2" s="76"/>
      <c r="I2" s="76"/>
    </row>
    <row r="3" spans="2:9" ht="16.5" thickTop="1" thickBot="1" x14ac:dyDescent="0.3">
      <c r="B3" s="5" t="s">
        <v>1</v>
      </c>
      <c r="C3" s="5" t="s">
        <v>18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33" t="s">
        <v>7</v>
      </c>
    </row>
    <row r="4" spans="2:9" ht="15.95" customHeight="1" thickTop="1" thickBot="1" x14ac:dyDescent="0.3">
      <c r="B4" s="12">
        <v>1</v>
      </c>
      <c r="C4" s="13"/>
      <c r="D4" s="14" t="s">
        <v>21</v>
      </c>
      <c r="E4" s="15">
        <v>2</v>
      </c>
      <c r="F4" s="15">
        <v>0</v>
      </c>
      <c r="G4" s="15">
        <v>0</v>
      </c>
      <c r="H4" s="16">
        <v>2</v>
      </c>
      <c r="I4" s="34" t="s">
        <v>0</v>
      </c>
    </row>
    <row r="5" spans="2:9" ht="15.95" customHeight="1" thickTop="1" thickBot="1" x14ac:dyDescent="0.3">
      <c r="B5" s="12">
        <v>2</v>
      </c>
      <c r="C5" s="13"/>
      <c r="D5" s="14" t="s">
        <v>22</v>
      </c>
      <c r="E5" s="15">
        <v>2</v>
      </c>
      <c r="F5" s="15">
        <v>0</v>
      </c>
      <c r="G5" s="15">
        <v>0</v>
      </c>
      <c r="H5" s="16">
        <v>2</v>
      </c>
      <c r="I5" s="34" t="s">
        <v>0</v>
      </c>
    </row>
    <row r="6" spans="2:9" ht="15.95" customHeight="1" thickTop="1" thickBot="1" x14ac:dyDescent="0.3">
      <c r="B6" s="12">
        <v>3</v>
      </c>
      <c r="C6" s="13"/>
      <c r="D6" s="14" t="s">
        <v>23</v>
      </c>
      <c r="E6" s="15">
        <v>2</v>
      </c>
      <c r="F6" s="15">
        <v>0</v>
      </c>
      <c r="G6" s="15">
        <v>0</v>
      </c>
      <c r="H6" s="16">
        <v>2</v>
      </c>
      <c r="I6" s="34" t="s">
        <v>0</v>
      </c>
    </row>
    <row r="7" spans="2:9" ht="15.95" customHeight="1" thickTop="1" thickBot="1" x14ac:dyDescent="0.3">
      <c r="B7" s="12">
        <v>4</v>
      </c>
      <c r="C7" s="13"/>
      <c r="D7" s="14" t="s">
        <v>24</v>
      </c>
      <c r="E7" s="15">
        <v>3</v>
      </c>
      <c r="F7" s="15">
        <v>0</v>
      </c>
      <c r="G7" s="15">
        <v>0</v>
      </c>
      <c r="H7" s="16">
        <v>3</v>
      </c>
      <c r="I7" s="34" t="s">
        <v>0</v>
      </c>
    </row>
    <row r="8" spans="2:9" ht="15.95" customHeight="1" thickTop="1" thickBot="1" x14ac:dyDescent="0.3">
      <c r="B8" s="12">
        <v>5</v>
      </c>
      <c r="C8" s="13"/>
      <c r="D8" s="14" t="s">
        <v>25</v>
      </c>
      <c r="E8" s="15">
        <v>2</v>
      </c>
      <c r="F8" s="15">
        <v>2</v>
      </c>
      <c r="G8" s="15">
        <v>0</v>
      </c>
      <c r="H8" s="16">
        <v>4</v>
      </c>
      <c r="I8" s="34" t="s">
        <v>0</v>
      </c>
    </row>
    <row r="9" spans="2:9" ht="15.95" customHeight="1" thickTop="1" thickBot="1" x14ac:dyDescent="0.3">
      <c r="B9" s="12">
        <v>6</v>
      </c>
      <c r="C9" s="13"/>
      <c r="D9" s="14" t="s">
        <v>26</v>
      </c>
      <c r="E9" s="15">
        <v>2</v>
      </c>
      <c r="F9" s="15">
        <v>1</v>
      </c>
      <c r="G9" s="15">
        <v>0</v>
      </c>
      <c r="H9" s="16">
        <v>3</v>
      </c>
      <c r="I9" s="34" t="s">
        <v>0</v>
      </c>
    </row>
    <row r="10" spans="2:9" ht="15.95" customHeight="1" thickTop="1" thickBot="1" x14ac:dyDescent="0.3">
      <c r="B10" s="12">
        <v>7</v>
      </c>
      <c r="C10" s="13"/>
      <c r="D10" s="14" t="s">
        <v>27</v>
      </c>
      <c r="E10" s="15">
        <v>3</v>
      </c>
      <c r="F10" s="15">
        <v>0</v>
      </c>
      <c r="G10" s="15">
        <v>0</v>
      </c>
      <c r="H10" s="16">
        <v>3</v>
      </c>
      <c r="I10" s="34" t="s">
        <v>0</v>
      </c>
    </row>
    <row r="11" spans="2:9" ht="15.95" customHeight="1" thickTop="1" thickBot="1" x14ac:dyDescent="0.3">
      <c r="B11" s="12">
        <v>8</v>
      </c>
      <c r="C11" s="13"/>
      <c r="D11" s="14" t="s">
        <v>28</v>
      </c>
      <c r="E11" s="15">
        <v>2</v>
      </c>
      <c r="F11" s="15">
        <v>2</v>
      </c>
      <c r="G11" s="15">
        <v>0</v>
      </c>
      <c r="H11" s="16">
        <v>5</v>
      </c>
      <c r="I11" s="34" t="s">
        <v>0</v>
      </c>
    </row>
    <row r="12" spans="2:9" ht="15.95" customHeight="1" thickTop="1" thickBot="1" x14ac:dyDescent="0.3">
      <c r="B12" s="80" t="s">
        <v>29</v>
      </c>
      <c r="C12" s="81"/>
      <c r="D12" s="81"/>
      <c r="E12" s="81"/>
      <c r="F12" s="81"/>
      <c r="G12" s="81"/>
      <c r="H12" s="81"/>
      <c r="I12" s="82"/>
    </row>
    <row r="13" spans="2:9" ht="15.95" customHeight="1" thickTop="1" thickBot="1" x14ac:dyDescent="0.3">
      <c r="B13" s="12">
        <v>1</v>
      </c>
      <c r="C13" s="13"/>
      <c r="D13" s="10" t="s">
        <v>30</v>
      </c>
      <c r="E13" s="11">
        <v>2</v>
      </c>
      <c r="F13" s="11">
        <v>1</v>
      </c>
      <c r="G13" s="11">
        <v>0</v>
      </c>
      <c r="H13" s="11">
        <v>3</v>
      </c>
      <c r="I13" s="20" t="s">
        <v>31</v>
      </c>
    </row>
    <row r="14" spans="2:9" ht="15.95" customHeight="1" thickTop="1" thickBot="1" x14ac:dyDescent="0.3">
      <c r="B14" s="80" t="s">
        <v>67</v>
      </c>
      <c r="C14" s="81"/>
      <c r="D14" s="81"/>
      <c r="E14" s="81"/>
      <c r="F14" s="81"/>
      <c r="G14" s="81"/>
      <c r="H14" s="81"/>
      <c r="I14" s="82"/>
    </row>
    <row r="15" spans="2:9" ht="15.95" customHeight="1" thickTop="1" thickBot="1" x14ac:dyDescent="0.3">
      <c r="B15" s="12">
        <v>1</v>
      </c>
      <c r="C15" s="13"/>
      <c r="D15" s="14" t="s">
        <v>32</v>
      </c>
      <c r="E15" s="15">
        <v>2</v>
      </c>
      <c r="F15" s="15">
        <v>0</v>
      </c>
      <c r="G15" s="15">
        <v>0</v>
      </c>
      <c r="H15" s="15">
        <v>3</v>
      </c>
      <c r="I15" s="83" t="s">
        <v>35</v>
      </c>
    </row>
    <row r="16" spans="2:9" ht="15.95" customHeight="1" thickTop="1" thickBot="1" x14ac:dyDescent="0.3">
      <c r="B16" s="12">
        <v>2</v>
      </c>
      <c r="C16" s="13"/>
      <c r="D16" s="14" t="s">
        <v>33</v>
      </c>
      <c r="E16" s="15">
        <v>2</v>
      </c>
      <c r="F16" s="15">
        <v>0</v>
      </c>
      <c r="G16" s="15">
        <v>0</v>
      </c>
      <c r="H16" s="15">
        <v>3</v>
      </c>
      <c r="I16" s="84"/>
    </row>
    <row r="17" spans="2:9" ht="15.95" customHeight="1" thickTop="1" thickBot="1" x14ac:dyDescent="0.3">
      <c r="B17" s="12">
        <v>3</v>
      </c>
      <c r="C17" s="13"/>
      <c r="D17" s="14" t="s">
        <v>34</v>
      </c>
      <c r="E17" s="15">
        <v>2</v>
      </c>
      <c r="F17" s="15">
        <v>0</v>
      </c>
      <c r="G17" s="15">
        <v>0</v>
      </c>
      <c r="H17" s="15">
        <v>3</v>
      </c>
      <c r="I17" s="85"/>
    </row>
    <row r="18" spans="2:9" ht="15.95" customHeight="1" thickTop="1" thickBot="1" x14ac:dyDescent="0.3">
      <c r="B18" s="86" t="s">
        <v>45</v>
      </c>
      <c r="C18" s="87"/>
      <c r="D18" s="88"/>
      <c r="E18" s="4">
        <f>SUM(E4:E11)+E13+E15</f>
        <v>22</v>
      </c>
      <c r="F18" s="4">
        <f t="shared" ref="F18:H18" si="0">SUM(F4:F11)+F13+F15</f>
        <v>6</v>
      </c>
      <c r="G18" s="4">
        <f t="shared" si="0"/>
        <v>0</v>
      </c>
      <c r="H18" s="4">
        <f t="shared" si="0"/>
        <v>30</v>
      </c>
      <c r="I18" s="2"/>
    </row>
    <row r="19" spans="2:9" ht="15.75" thickTop="1" x14ac:dyDescent="0.25"/>
  </sheetData>
  <mergeCells count="5">
    <mergeCell ref="B2:I2"/>
    <mergeCell ref="B12:I12"/>
    <mergeCell ref="B14:I14"/>
    <mergeCell ref="I15:I17"/>
    <mergeCell ref="B18:D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0"/>
  <sheetViews>
    <sheetView workbookViewId="0">
      <selection activeCell="B3" sqref="B3:I19"/>
    </sheetView>
  </sheetViews>
  <sheetFormatPr defaultRowHeight="15" x14ac:dyDescent="0.25"/>
  <cols>
    <col min="2" max="2" width="7.140625" customWidth="1"/>
    <col min="3" max="3" width="11.7109375" customWidth="1"/>
    <col min="4" max="4" width="40.7109375" customWidth="1"/>
    <col min="5" max="8" width="5.85546875" customWidth="1"/>
    <col min="9" max="9" width="19" customWidth="1"/>
  </cols>
  <sheetData>
    <row r="3" spans="2:9" ht="21.75" thickBot="1" x14ac:dyDescent="0.4">
      <c r="B3" s="76" t="s">
        <v>36</v>
      </c>
      <c r="C3" s="76"/>
      <c r="D3" s="76"/>
      <c r="E3" s="76"/>
      <c r="F3" s="76"/>
      <c r="G3" s="76"/>
      <c r="H3" s="76"/>
      <c r="I3" s="76"/>
    </row>
    <row r="4" spans="2:9" ht="16.5" thickTop="1" thickBot="1" x14ac:dyDescent="0.3">
      <c r="B4" s="17" t="s">
        <v>1</v>
      </c>
      <c r="C4" s="17" t="s">
        <v>18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</row>
    <row r="5" spans="2:9" ht="15.95" customHeight="1" thickTop="1" thickBot="1" x14ac:dyDescent="0.3">
      <c r="B5" s="12">
        <v>1</v>
      </c>
      <c r="C5" s="13"/>
      <c r="D5" s="10" t="s">
        <v>37</v>
      </c>
      <c r="E5" s="11">
        <v>2</v>
      </c>
      <c r="F5" s="11">
        <v>2</v>
      </c>
      <c r="G5" s="11">
        <v>0</v>
      </c>
      <c r="H5" s="11">
        <v>5</v>
      </c>
      <c r="I5" s="20" t="s">
        <v>0</v>
      </c>
    </row>
    <row r="6" spans="2:9" ht="15.95" customHeight="1" thickTop="1" thickBot="1" x14ac:dyDescent="0.3">
      <c r="B6" s="12">
        <v>2</v>
      </c>
      <c r="C6" s="13"/>
      <c r="D6" s="10" t="s">
        <v>38</v>
      </c>
      <c r="E6" s="11">
        <v>3</v>
      </c>
      <c r="F6" s="11">
        <v>0</v>
      </c>
      <c r="G6" s="11">
        <v>0</v>
      </c>
      <c r="H6" s="11">
        <v>3</v>
      </c>
      <c r="I6" s="20" t="s">
        <v>0</v>
      </c>
    </row>
    <row r="7" spans="2:9" ht="15.95" customHeight="1" thickTop="1" thickBot="1" x14ac:dyDescent="0.3">
      <c r="B7" s="12">
        <v>3</v>
      </c>
      <c r="C7" s="13"/>
      <c r="D7" s="10" t="s">
        <v>39</v>
      </c>
      <c r="E7" s="11">
        <v>2</v>
      </c>
      <c r="F7" s="11">
        <v>0</v>
      </c>
      <c r="G7" s="11">
        <v>0</v>
      </c>
      <c r="H7" s="11">
        <v>2</v>
      </c>
      <c r="I7" s="20" t="s">
        <v>0</v>
      </c>
    </row>
    <row r="8" spans="2:9" ht="15.95" customHeight="1" thickTop="1" thickBot="1" x14ac:dyDescent="0.3">
      <c r="B8" s="12">
        <v>4</v>
      </c>
      <c r="C8" s="13"/>
      <c r="D8" s="10" t="s">
        <v>40</v>
      </c>
      <c r="E8" s="11">
        <v>2</v>
      </c>
      <c r="F8" s="11">
        <v>2</v>
      </c>
      <c r="G8" s="11">
        <v>0</v>
      </c>
      <c r="H8" s="11">
        <v>4</v>
      </c>
      <c r="I8" s="20" t="s">
        <v>0</v>
      </c>
    </row>
    <row r="9" spans="2:9" ht="15.95" customHeight="1" thickTop="1" thickBot="1" x14ac:dyDescent="0.3">
      <c r="B9" s="12">
        <v>5</v>
      </c>
      <c r="C9" s="13"/>
      <c r="D9" s="10" t="s">
        <v>43</v>
      </c>
      <c r="E9" s="11">
        <v>2</v>
      </c>
      <c r="F9" s="11">
        <v>0</v>
      </c>
      <c r="G9" s="11">
        <v>0</v>
      </c>
      <c r="H9" s="11">
        <v>2</v>
      </c>
      <c r="I9" s="20" t="s">
        <v>0</v>
      </c>
    </row>
    <row r="10" spans="2:9" ht="15.95" customHeight="1" thickTop="1" thickBot="1" x14ac:dyDescent="0.3">
      <c r="B10" s="80" t="s">
        <v>46</v>
      </c>
      <c r="C10" s="81"/>
      <c r="D10" s="81"/>
      <c r="E10" s="81"/>
      <c r="F10" s="81"/>
      <c r="G10" s="81"/>
      <c r="H10" s="81"/>
      <c r="I10" s="82"/>
    </row>
    <row r="11" spans="2:9" ht="15.95" customHeight="1" thickTop="1" thickBot="1" x14ac:dyDescent="0.3">
      <c r="B11" s="12">
        <v>1</v>
      </c>
      <c r="C11" s="13"/>
      <c r="D11" s="10" t="s">
        <v>42</v>
      </c>
      <c r="E11" s="11">
        <v>2</v>
      </c>
      <c r="F11" s="11">
        <v>0</v>
      </c>
      <c r="G11" s="11">
        <v>0</v>
      </c>
      <c r="H11" s="11">
        <v>2</v>
      </c>
      <c r="I11" s="20" t="s">
        <v>35</v>
      </c>
    </row>
    <row r="12" spans="2:9" ht="15.95" customHeight="1" thickTop="1" thickBot="1" x14ac:dyDescent="0.3">
      <c r="B12" s="80" t="s">
        <v>65</v>
      </c>
      <c r="C12" s="81"/>
      <c r="D12" s="81"/>
      <c r="E12" s="81"/>
      <c r="F12" s="81"/>
      <c r="G12" s="81"/>
      <c r="H12" s="81"/>
      <c r="I12" s="82"/>
    </row>
    <row r="13" spans="2:9" ht="15.95" customHeight="1" thickTop="1" thickBot="1" x14ac:dyDescent="0.3">
      <c r="B13" s="12">
        <v>1</v>
      </c>
      <c r="C13" s="13"/>
      <c r="D13" s="14" t="s">
        <v>48</v>
      </c>
      <c r="E13" s="11">
        <v>2</v>
      </c>
      <c r="F13" s="11">
        <v>1</v>
      </c>
      <c r="G13" s="11">
        <v>0</v>
      </c>
      <c r="H13" s="11">
        <v>3</v>
      </c>
      <c r="I13" s="83" t="s">
        <v>49</v>
      </c>
    </row>
    <row r="14" spans="2:9" ht="15.95" customHeight="1" thickTop="1" thickBot="1" x14ac:dyDescent="0.3">
      <c r="B14" s="12">
        <v>2</v>
      </c>
      <c r="C14" s="13"/>
      <c r="D14" s="14" t="s">
        <v>47</v>
      </c>
      <c r="E14" s="11">
        <v>2</v>
      </c>
      <c r="F14" s="11">
        <v>1</v>
      </c>
      <c r="G14" s="11">
        <v>0</v>
      </c>
      <c r="H14" s="11">
        <v>3</v>
      </c>
      <c r="I14" s="84"/>
    </row>
    <row r="15" spans="2:9" ht="15.95" customHeight="1" thickTop="1" thickBot="1" x14ac:dyDescent="0.3">
      <c r="B15" s="12">
        <v>3</v>
      </c>
      <c r="C15" s="13"/>
      <c r="D15" s="14" t="s">
        <v>44</v>
      </c>
      <c r="E15" s="11">
        <v>2</v>
      </c>
      <c r="F15" s="11">
        <v>1</v>
      </c>
      <c r="G15" s="11">
        <v>0</v>
      </c>
      <c r="H15" s="11">
        <v>3</v>
      </c>
      <c r="I15" s="85"/>
    </row>
    <row r="16" spans="2:9" ht="15.95" customHeight="1" thickTop="1" thickBot="1" x14ac:dyDescent="0.3">
      <c r="B16" s="89" t="s">
        <v>66</v>
      </c>
      <c r="C16" s="90"/>
      <c r="D16" s="90"/>
      <c r="E16" s="90"/>
      <c r="F16" s="90"/>
      <c r="G16" s="90"/>
      <c r="H16" s="90"/>
      <c r="I16" s="91"/>
    </row>
    <row r="17" spans="2:9" ht="15.95" customHeight="1" thickTop="1" thickBot="1" x14ac:dyDescent="0.3">
      <c r="B17" s="18">
        <v>1</v>
      </c>
      <c r="C17" s="18"/>
      <c r="D17" s="18" t="s">
        <v>50</v>
      </c>
      <c r="E17" s="19">
        <v>0</v>
      </c>
      <c r="F17" s="19">
        <v>6</v>
      </c>
      <c r="G17" s="19">
        <v>0</v>
      </c>
      <c r="H17" s="19">
        <v>6</v>
      </c>
      <c r="I17" s="92" t="s">
        <v>35</v>
      </c>
    </row>
    <row r="18" spans="2:9" ht="15.95" customHeight="1" thickTop="1" thickBot="1" x14ac:dyDescent="0.3">
      <c r="B18" s="18">
        <v>2</v>
      </c>
      <c r="C18" s="18"/>
      <c r="D18" s="18" t="s">
        <v>51</v>
      </c>
      <c r="E18" s="19">
        <v>0</v>
      </c>
      <c r="F18" s="19">
        <v>6</v>
      </c>
      <c r="G18" s="19">
        <v>0</v>
      </c>
      <c r="H18" s="19">
        <v>6</v>
      </c>
      <c r="I18" s="93"/>
    </row>
    <row r="19" spans="2:9" ht="15.95" customHeight="1" thickTop="1" thickBot="1" x14ac:dyDescent="0.3">
      <c r="B19" s="94" t="s">
        <v>45</v>
      </c>
      <c r="C19" s="94"/>
      <c r="D19" s="94"/>
      <c r="E19" s="4">
        <f>E5+E6+E7+E8+E9+E11+E13+E14</f>
        <v>17</v>
      </c>
      <c r="F19" s="4">
        <f t="shared" ref="F19" si="0">SUM(F5:F9)+F11+F13+F14+G17+G18</f>
        <v>6</v>
      </c>
      <c r="G19" s="4">
        <v>0</v>
      </c>
      <c r="H19" s="4">
        <f>H5+H6+H7+H8+H9+H11+H13+H14+H17</f>
        <v>30</v>
      </c>
      <c r="I19" s="2"/>
    </row>
    <row r="20" spans="2:9" ht="15.75" thickTop="1" x14ac:dyDescent="0.25"/>
  </sheetData>
  <mergeCells count="7">
    <mergeCell ref="B3:I3"/>
    <mergeCell ref="I13:I15"/>
    <mergeCell ref="B16:I16"/>
    <mergeCell ref="I17:I18"/>
    <mergeCell ref="B19:D19"/>
    <mergeCell ref="B10:I10"/>
    <mergeCell ref="B12:I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9"/>
  <sheetViews>
    <sheetView workbookViewId="0">
      <selection activeCell="E25" sqref="E25"/>
    </sheetView>
  </sheetViews>
  <sheetFormatPr defaultRowHeight="15" x14ac:dyDescent="0.25"/>
  <cols>
    <col min="2" max="2" width="7.140625" customWidth="1"/>
    <col min="3" max="3" width="11.7109375" customWidth="1"/>
    <col min="4" max="4" width="40.7109375" customWidth="1"/>
    <col min="5" max="8" width="5.85546875" customWidth="1"/>
    <col min="9" max="9" width="19" customWidth="1"/>
  </cols>
  <sheetData>
    <row r="3" spans="2:9" ht="21.75" thickBot="1" x14ac:dyDescent="0.4">
      <c r="B3" s="76" t="s">
        <v>52</v>
      </c>
      <c r="C3" s="76"/>
      <c r="D3" s="76"/>
      <c r="E3" s="76"/>
      <c r="F3" s="76"/>
      <c r="G3" s="76"/>
      <c r="H3" s="76"/>
      <c r="I3" s="76"/>
    </row>
    <row r="4" spans="2:9" ht="16.5" thickTop="1" thickBot="1" x14ac:dyDescent="0.3">
      <c r="B4" s="17" t="s">
        <v>1</v>
      </c>
      <c r="C4" s="17" t="s">
        <v>18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</row>
    <row r="5" spans="2:9" ht="15.95" customHeight="1" thickTop="1" thickBot="1" x14ac:dyDescent="0.3">
      <c r="B5" s="24">
        <v>1</v>
      </c>
      <c r="C5" s="12"/>
      <c r="D5" s="10" t="s">
        <v>53</v>
      </c>
      <c r="E5" s="11">
        <v>2</v>
      </c>
      <c r="F5" s="11">
        <v>2</v>
      </c>
      <c r="G5" s="11">
        <v>0</v>
      </c>
      <c r="H5" s="35">
        <v>3</v>
      </c>
      <c r="I5" s="22" t="s">
        <v>68</v>
      </c>
    </row>
    <row r="6" spans="2:9" ht="15.95" customHeight="1" thickTop="1" thickBot="1" x14ac:dyDescent="0.3">
      <c r="B6" s="24">
        <v>2</v>
      </c>
      <c r="C6" s="12"/>
      <c r="D6" s="8" t="s">
        <v>54</v>
      </c>
      <c r="E6" s="9">
        <v>2</v>
      </c>
      <c r="F6" s="9">
        <v>1</v>
      </c>
      <c r="G6" s="9">
        <v>0</v>
      </c>
      <c r="H6" s="23">
        <v>3</v>
      </c>
      <c r="I6" s="22" t="s">
        <v>68</v>
      </c>
    </row>
    <row r="7" spans="2:9" ht="15.95" customHeight="1" thickTop="1" thickBot="1" x14ac:dyDescent="0.3">
      <c r="B7" s="24">
        <v>3</v>
      </c>
      <c r="C7" s="12"/>
      <c r="D7" s="8" t="s">
        <v>55</v>
      </c>
      <c r="E7" s="9">
        <v>2</v>
      </c>
      <c r="F7" s="9">
        <v>0</v>
      </c>
      <c r="G7" s="9">
        <v>0</v>
      </c>
      <c r="H7" s="23">
        <v>2</v>
      </c>
      <c r="I7" s="22" t="s">
        <v>68</v>
      </c>
    </row>
    <row r="8" spans="2:9" ht="15.95" customHeight="1" thickTop="1" thickBot="1" x14ac:dyDescent="0.3">
      <c r="B8" s="24">
        <v>4</v>
      </c>
      <c r="C8" s="12"/>
      <c r="D8" s="8" t="s">
        <v>56</v>
      </c>
      <c r="E8" s="9">
        <v>2</v>
      </c>
      <c r="F8" s="9">
        <v>0</v>
      </c>
      <c r="G8" s="9">
        <v>0</v>
      </c>
      <c r="H8" s="23">
        <v>2</v>
      </c>
      <c r="I8" s="22" t="s">
        <v>68</v>
      </c>
    </row>
    <row r="9" spans="2:9" ht="15.95" customHeight="1" thickTop="1" thickBot="1" x14ac:dyDescent="0.3">
      <c r="B9" s="24">
        <v>5</v>
      </c>
      <c r="C9" s="12"/>
      <c r="D9" s="8" t="s">
        <v>57</v>
      </c>
      <c r="E9" s="9">
        <v>2</v>
      </c>
      <c r="F9" s="9">
        <v>0</v>
      </c>
      <c r="G9" s="9">
        <v>0</v>
      </c>
      <c r="H9" s="23">
        <v>2</v>
      </c>
      <c r="I9" s="22" t="s">
        <v>68</v>
      </c>
    </row>
    <row r="10" spans="2:9" ht="15.95" customHeight="1" thickTop="1" thickBot="1" x14ac:dyDescent="0.3">
      <c r="B10" s="24">
        <v>6</v>
      </c>
      <c r="C10" s="21"/>
      <c r="D10" s="8" t="s">
        <v>58</v>
      </c>
      <c r="E10" s="9">
        <v>0</v>
      </c>
      <c r="F10" s="9">
        <v>8</v>
      </c>
      <c r="G10" s="9">
        <v>0</v>
      </c>
      <c r="H10" s="23">
        <v>8</v>
      </c>
      <c r="I10" s="22" t="s">
        <v>68</v>
      </c>
    </row>
    <row r="11" spans="2:9" ht="15.95" customHeight="1" thickTop="1" thickBot="1" x14ac:dyDescent="0.3">
      <c r="B11" s="98" t="s">
        <v>64</v>
      </c>
      <c r="C11" s="99"/>
      <c r="D11" s="99"/>
      <c r="E11" s="99"/>
      <c r="F11" s="99"/>
      <c r="G11" s="99"/>
      <c r="H11" s="99"/>
      <c r="I11" s="100"/>
    </row>
    <row r="12" spans="2:9" ht="15.95" customHeight="1" thickTop="1" thickBot="1" x14ac:dyDescent="0.3">
      <c r="B12" s="24">
        <v>1</v>
      </c>
      <c r="C12" s="25"/>
      <c r="D12" s="25" t="s">
        <v>41</v>
      </c>
      <c r="E12" s="24">
        <v>3</v>
      </c>
      <c r="F12" s="24">
        <v>0</v>
      </c>
      <c r="G12" s="24">
        <v>0</v>
      </c>
      <c r="H12" s="24">
        <v>4</v>
      </c>
      <c r="I12" s="92" t="s">
        <v>35</v>
      </c>
    </row>
    <row r="13" spans="2:9" ht="15.95" customHeight="1" thickTop="1" thickBot="1" x14ac:dyDescent="0.3">
      <c r="B13" s="24">
        <v>2</v>
      </c>
      <c r="C13" s="24"/>
      <c r="D13" s="26" t="s">
        <v>61</v>
      </c>
      <c r="E13" s="27">
        <v>3</v>
      </c>
      <c r="F13" s="27">
        <v>0</v>
      </c>
      <c r="G13" s="27">
        <v>0</v>
      </c>
      <c r="H13" s="27">
        <v>4</v>
      </c>
      <c r="I13" s="101"/>
    </row>
    <row r="14" spans="2:9" ht="15.95" customHeight="1" thickTop="1" thickBot="1" x14ac:dyDescent="0.3">
      <c r="B14" s="24">
        <v>3</v>
      </c>
      <c r="C14" s="24"/>
      <c r="D14" s="26" t="s">
        <v>63</v>
      </c>
      <c r="E14" s="27">
        <v>3</v>
      </c>
      <c r="F14" s="27">
        <v>0</v>
      </c>
      <c r="G14" s="27">
        <v>0</v>
      </c>
      <c r="H14" s="27">
        <v>4</v>
      </c>
      <c r="I14" s="93"/>
    </row>
    <row r="15" spans="2:9" ht="15.95" customHeight="1" thickTop="1" thickBot="1" x14ac:dyDescent="0.3">
      <c r="B15" s="98" t="s">
        <v>59</v>
      </c>
      <c r="C15" s="99"/>
      <c r="D15" s="99"/>
      <c r="E15" s="99"/>
      <c r="F15" s="99"/>
      <c r="G15" s="99"/>
      <c r="H15" s="99"/>
      <c r="I15" s="100"/>
    </row>
    <row r="16" spans="2:9" ht="15.95" customHeight="1" thickTop="1" thickBot="1" x14ac:dyDescent="0.3">
      <c r="B16" s="30">
        <v>1</v>
      </c>
      <c r="C16" s="28"/>
      <c r="D16" s="28" t="s">
        <v>62</v>
      </c>
      <c r="E16" s="30">
        <v>0</v>
      </c>
      <c r="F16" s="30">
        <v>6</v>
      </c>
      <c r="G16" s="30">
        <v>0</v>
      </c>
      <c r="H16" s="30">
        <v>6</v>
      </c>
      <c r="I16" s="92" t="s">
        <v>35</v>
      </c>
    </row>
    <row r="17" spans="2:9" ht="15.95" customHeight="1" thickTop="1" thickBot="1" x14ac:dyDescent="0.3">
      <c r="B17" s="30">
        <v>2</v>
      </c>
      <c r="C17" s="29"/>
      <c r="D17" s="29" t="s">
        <v>60</v>
      </c>
      <c r="E17" s="30">
        <v>0</v>
      </c>
      <c r="F17" s="30">
        <v>6</v>
      </c>
      <c r="G17" s="30">
        <v>0</v>
      </c>
      <c r="H17" s="30">
        <v>6</v>
      </c>
      <c r="I17" s="93"/>
    </row>
    <row r="18" spans="2:9" ht="15.95" customHeight="1" thickTop="1" thickBot="1" x14ac:dyDescent="0.3">
      <c r="B18" s="95" t="s">
        <v>45</v>
      </c>
      <c r="C18" s="96"/>
      <c r="D18" s="97"/>
      <c r="E18" s="30"/>
      <c r="F18" s="30"/>
      <c r="G18" s="30"/>
      <c r="H18" s="30"/>
      <c r="I18" s="31"/>
    </row>
    <row r="19" spans="2:9" ht="15.75" thickTop="1" x14ac:dyDescent="0.25">
      <c r="B19" s="32"/>
      <c r="C19" s="32"/>
      <c r="D19" s="32"/>
      <c r="E19" s="32"/>
      <c r="F19" s="32"/>
      <c r="G19" s="32"/>
      <c r="H19" s="32"/>
      <c r="I19" s="32"/>
    </row>
  </sheetData>
  <mergeCells count="6">
    <mergeCell ref="B18:D18"/>
    <mergeCell ref="B3:I3"/>
    <mergeCell ref="B11:I11"/>
    <mergeCell ref="B15:I15"/>
    <mergeCell ref="I16:I17"/>
    <mergeCell ref="I12:I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9"/>
  <sheetViews>
    <sheetView tabSelected="1" view="pageBreakPreview" zoomScale="90" zoomScaleNormal="90" zoomScaleSheetLayoutView="90" workbookViewId="0">
      <selection activeCell="G47" sqref="G47:H47"/>
    </sheetView>
  </sheetViews>
  <sheetFormatPr defaultRowHeight="15" x14ac:dyDescent="0.25"/>
  <cols>
    <col min="1" max="1" width="3.140625" customWidth="1"/>
    <col min="2" max="2" width="4.7109375" customWidth="1"/>
    <col min="3" max="3" width="7.28515625" customWidth="1"/>
    <col min="4" max="4" width="41.7109375" customWidth="1"/>
    <col min="5" max="8" width="5.7109375" customWidth="1"/>
    <col min="9" max="9" width="17" style="1" customWidth="1"/>
    <col min="10" max="11" width="1.85546875" customWidth="1"/>
    <col min="12" max="12" width="4.7109375" customWidth="1"/>
    <col min="13" max="13" width="7.28515625" customWidth="1"/>
    <col min="14" max="14" width="40.7109375" customWidth="1"/>
    <col min="15" max="18" width="5.7109375" customWidth="1"/>
    <col min="19" max="19" width="18.28515625" customWidth="1"/>
  </cols>
  <sheetData>
    <row r="1" spans="2:19" ht="7.5" customHeight="1" thickBot="1" x14ac:dyDescent="0.3"/>
    <row r="2" spans="2:19" ht="23.25" x14ac:dyDescent="0.35">
      <c r="B2" s="102" t="s">
        <v>72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4"/>
    </row>
    <row r="3" spans="2:19" ht="23.25" x14ac:dyDescent="0.35">
      <c r="B3" s="105" t="s">
        <v>83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7"/>
    </row>
    <row r="4" spans="2:19" ht="24" thickBot="1" x14ac:dyDescent="0.4">
      <c r="B4" s="108" t="s">
        <v>73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10"/>
    </row>
    <row r="5" spans="2:19" ht="14.25" customHeight="1" thickBot="1" x14ac:dyDescent="0.4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2:19" ht="21.75" thickBot="1" x14ac:dyDescent="0.4">
      <c r="B6" s="119" t="s">
        <v>19</v>
      </c>
      <c r="C6" s="120"/>
      <c r="D6" s="120"/>
      <c r="E6" s="120"/>
      <c r="F6" s="120"/>
      <c r="G6" s="120"/>
      <c r="H6" s="120"/>
      <c r="I6" s="121"/>
      <c r="L6" s="119" t="s">
        <v>20</v>
      </c>
      <c r="M6" s="120"/>
      <c r="N6" s="120"/>
      <c r="O6" s="120"/>
      <c r="P6" s="120"/>
      <c r="Q6" s="120"/>
      <c r="R6" s="120"/>
      <c r="S6" s="121"/>
    </row>
    <row r="7" spans="2:19" s="1" customFormat="1" ht="30" customHeight="1" thickTop="1" thickBot="1" x14ac:dyDescent="0.3">
      <c r="B7" s="59" t="s">
        <v>1</v>
      </c>
      <c r="C7" s="39" t="s">
        <v>18</v>
      </c>
      <c r="D7" s="39" t="s">
        <v>2</v>
      </c>
      <c r="E7" s="39" t="s">
        <v>3</v>
      </c>
      <c r="F7" s="39" t="s">
        <v>4</v>
      </c>
      <c r="G7" s="39" t="s">
        <v>5</v>
      </c>
      <c r="H7" s="39" t="s">
        <v>6</v>
      </c>
      <c r="I7" s="60" t="s">
        <v>7</v>
      </c>
      <c r="L7" s="65" t="s">
        <v>1</v>
      </c>
      <c r="M7" s="40" t="s">
        <v>18</v>
      </c>
      <c r="N7" s="40" t="s">
        <v>2</v>
      </c>
      <c r="O7" s="40" t="s">
        <v>3</v>
      </c>
      <c r="P7" s="40" t="s">
        <v>4</v>
      </c>
      <c r="Q7" s="40" t="s">
        <v>5</v>
      </c>
      <c r="R7" s="40" t="s">
        <v>6</v>
      </c>
      <c r="S7" s="66" t="s">
        <v>7</v>
      </c>
    </row>
    <row r="8" spans="2:19" ht="15.95" customHeight="1" thickTop="1" thickBot="1" x14ac:dyDescent="0.3">
      <c r="B8" s="61">
        <v>1</v>
      </c>
      <c r="C8" s="7"/>
      <c r="D8" s="8" t="s">
        <v>74</v>
      </c>
      <c r="E8" s="9">
        <v>2</v>
      </c>
      <c r="F8" s="9">
        <v>0</v>
      </c>
      <c r="G8" s="9">
        <v>0</v>
      </c>
      <c r="H8" s="9">
        <v>2</v>
      </c>
      <c r="I8" s="62" t="s">
        <v>0</v>
      </c>
      <c r="L8" s="44">
        <v>1</v>
      </c>
      <c r="M8" s="13"/>
      <c r="N8" s="14" t="s">
        <v>77</v>
      </c>
      <c r="O8" s="15">
        <v>2</v>
      </c>
      <c r="P8" s="15">
        <v>0</v>
      </c>
      <c r="Q8" s="15">
        <v>0</v>
      </c>
      <c r="R8" s="16">
        <v>2</v>
      </c>
      <c r="S8" s="67" t="s">
        <v>0</v>
      </c>
    </row>
    <row r="9" spans="2:19" ht="15.95" customHeight="1" thickTop="1" thickBot="1" x14ac:dyDescent="0.3">
      <c r="B9" s="61">
        <v>2</v>
      </c>
      <c r="C9" s="7"/>
      <c r="D9" s="8" t="s">
        <v>75</v>
      </c>
      <c r="E9" s="9">
        <v>2</v>
      </c>
      <c r="F9" s="9">
        <v>0</v>
      </c>
      <c r="G9" s="9">
        <v>0</v>
      </c>
      <c r="H9" s="9">
        <v>2</v>
      </c>
      <c r="I9" s="62" t="s">
        <v>0</v>
      </c>
      <c r="L9" s="44">
        <v>2</v>
      </c>
      <c r="M9" s="13"/>
      <c r="N9" s="14" t="s">
        <v>78</v>
      </c>
      <c r="O9" s="15">
        <v>2</v>
      </c>
      <c r="P9" s="15">
        <v>0</v>
      </c>
      <c r="Q9" s="15">
        <v>0</v>
      </c>
      <c r="R9" s="16">
        <v>2</v>
      </c>
      <c r="S9" s="67" t="s">
        <v>0</v>
      </c>
    </row>
    <row r="10" spans="2:19" ht="15.95" customHeight="1" thickTop="1" thickBot="1" x14ac:dyDescent="0.3">
      <c r="B10" s="61">
        <v>3</v>
      </c>
      <c r="C10" s="7"/>
      <c r="D10" s="8" t="s">
        <v>76</v>
      </c>
      <c r="E10" s="9">
        <v>2</v>
      </c>
      <c r="F10" s="9">
        <v>0</v>
      </c>
      <c r="G10" s="9">
        <v>0</v>
      </c>
      <c r="H10" s="9">
        <v>2</v>
      </c>
      <c r="I10" s="62" t="s">
        <v>0</v>
      </c>
      <c r="L10" s="44">
        <v>3</v>
      </c>
      <c r="M10" s="13"/>
      <c r="N10" s="14" t="s">
        <v>79</v>
      </c>
      <c r="O10" s="15">
        <v>2</v>
      </c>
      <c r="P10" s="15">
        <v>0</v>
      </c>
      <c r="Q10" s="15">
        <v>0</v>
      </c>
      <c r="R10" s="16">
        <v>2</v>
      </c>
      <c r="S10" s="67" t="s">
        <v>0</v>
      </c>
    </row>
    <row r="11" spans="2:19" ht="15.95" customHeight="1" thickTop="1" thickBot="1" x14ac:dyDescent="0.3">
      <c r="B11" s="61">
        <v>4</v>
      </c>
      <c r="C11" s="7"/>
      <c r="D11" s="8" t="s">
        <v>84</v>
      </c>
      <c r="E11" s="9">
        <v>3</v>
      </c>
      <c r="F11" s="9">
        <v>0</v>
      </c>
      <c r="G11" s="9">
        <v>0</v>
      </c>
      <c r="H11" s="9">
        <v>5</v>
      </c>
      <c r="I11" s="62" t="s">
        <v>0</v>
      </c>
      <c r="L11" s="44">
        <v>4</v>
      </c>
      <c r="M11" s="13"/>
      <c r="N11" s="14" t="s">
        <v>87</v>
      </c>
      <c r="O11" s="15">
        <v>3</v>
      </c>
      <c r="P11" s="15">
        <v>1</v>
      </c>
      <c r="Q11" s="15">
        <v>0</v>
      </c>
      <c r="R11" s="16">
        <v>6</v>
      </c>
      <c r="S11" s="67" t="s">
        <v>0</v>
      </c>
    </row>
    <row r="12" spans="2:19" ht="15.95" customHeight="1" thickTop="1" thickBot="1" x14ac:dyDescent="0.3">
      <c r="B12" s="61">
        <v>5</v>
      </c>
      <c r="C12" s="7"/>
      <c r="D12" s="8" t="s">
        <v>14</v>
      </c>
      <c r="E12" s="9">
        <v>2</v>
      </c>
      <c r="F12" s="9">
        <v>0</v>
      </c>
      <c r="G12" s="9">
        <v>0</v>
      </c>
      <c r="H12" s="9">
        <v>2</v>
      </c>
      <c r="I12" s="62" t="s">
        <v>0</v>
      </c>
      <c r="L12" s="44">
        <v>5</v>
      </c>
      <c r="M12" s="13"/>
      <c r="N12" s="14" t="s">
        <v>86</v>
      </c>
      <c r="O12" s="15">
        <v>2</v>
      </c>
      <c r="P12" s="15">
        <v>0</v>
      </c>
      <c r="Q12" s="15">
        <v>0</v>
      </c>
      <c r="R12" s="16">
        <v>4</v>
      </c>
      <c r="S12" s="67" t="s">
        <v>0</v>
      </c>
    </row>
    <row r="13" spans="2:19" ht="15.95" customHeight="1" thickTop="1" thickBot="1" x14ac:dyDescent="0.3">
      <c r="B13" s="61">
        <v>6</v>
      </c>
      <c r="C13" s="7"/>
      <c r="D13" s="8" t="s">
        <v>24</v>
      </c>
      <c r="E13" s="9">
        <v>3</v>
      </c>
      <c r="F13" s="9">
        <v>0</v>
      </c>
      <c r="G13" s="9">
        <v>0</v>
      </c>
      <c r="H13" s="9">
        <v>4</v>
      </c>
      <c r="I13" s="62" t="s">
        <v>0</v>
      </c>
      <c r="L13" s="44">
        <v>6</v>
      </c>
      <c r="M13" s="13"/>
      <c r="N13" s="14" t="s">
        <v>11</v>
      </c>
      <c r="O13" s="15">
        <v>3</v>
      </c>
      <c r="P13" s="15">
        <v>0</v>
      </c>
      <c r="Q13" s="15">
        <v>0</v>
      </c>
      <c r="R13" s="16">
        <v>5</v>
      </c>
      <c r="S13" s="67" t="s">
        <v>0</v>
      </c>
    </row>
    <row r="14" spans="2:19" ht="15.95" customHeight="1" thickTop="1" thickBot="1" x14ac:dyDescent="0.3">
      <c r="B14" s="61">
        <v>7</v>
      </c>
      <c r="C14" s="7"/>
      <c r="D14" s="8" t="s">
        <v>85</v>
      </c>
      <c r="E14" s="9">
        <v>3</v>
      </c>
      <c r="F14" s="9">
        <v>0</v>
      </c>
      <c r="G14" s="9">
        <v>0</v>
      </c>
      <c r="H14" s="9">
        <v>5</v>
      </c>
      <c r="I14" s="62" t="s">
        <v>0</v>
      </c>
      <c r="L14" s="44"/>
      <c r="M14" s="13"/>
      <c r="N14" s="14"/>
      <c r="O14" s="15"/>
      <c r="P14" s="15"/>
      <c r="Q14" s="15"/>
      <c r="R14" s="16"/>
      <c r="S14" s="67"/>
    </row>
    <row r="15" spans="2:19" ht="15.95" customHeight="1" thickTop="1" thickBot="1" x14ac:dyDescent="0.3">
      <c r="B15" s="61">
        <v>8</v>
      </c>
      <c r="C15" s="7"/>
      <c r="D15" s="8" t="s">
        <v>40</v>
      </c>
      <c r="E15" s="9">
        <v>3</v>
      </c>
      <c r="F15" s="9">
        <v>1</v>
      </c>
      <c r="G15" s="9">
        <v>0</v>
      </c>
      <c r="H15" s="9">
        <v>5</v>
      </c>
      <c r="I15" s="62" t="s">
        <v>0</v>
      </c>
      <c r="L15" s="44"/>
      <c r="M15" s="13"/>
      <c r="N15" s="14"/>
      <c r="O15" s="15"/>
      <c r="P15" s="15"/>
      <c r="Q15" s="15"/>
      <c r="R15" s="16"/>
      <c r="S15" s="67"/>
    </row>
    <row r="16" spans="2:19" ht="15.95" customHeight="1" thickTop="1" thickBot="1" x14ac:dyDescent="0.3">
      <c r="B16" s="61">
        <v>9</v>
      </c>
      <c r="C16" s="7"/>
      <c r="D16" s="10" t="s">
        <v>12</v>
      </c>
      <c r="E16" s="11">
        <v>2</v>
      </c>
      <c r="F16" s="11">
        <v>0</v>
      </c>
      <c r="G16" s="11">
        <v>0</v>
      </c>
      <c r="H16" s="11">
        <v>3</v>
      </c>
      <c r="I16" s="62" t="s">
        <v>0</v>
      </c>
      <c r="L16" s="125" t="s">
        <v>29</v>
      </c>
      <c r="M16" s="81"/>
      <c r="N16" s="81"/>
      <c r="O16" s="81"/>
      <c r="P16" s="81"/>
      <c r="Q16" s="81"/>
      <c r="R16" s="81"/>
      <c r="S16" s="126"/>
    </row>
    <row r="17" spans="2:19" ht="15.95" customHeight="1" thickTop="1" thickBot="1" x14ac:dyDescent="0.3">
      <c r="B17" s="61"/>
      <c r="C17" s="7"/>
      <c r="D17" s="10"/>
      <c r="E17" s="11"/>
      <c r="F17" s="11"/>
      <c r="G17" s="11"/>
      <c r="H17" s="11"/>
      <c r="I17" s="62"/>
      <c r="L17" s="44">
        <v>1</v>
      </c>
      <c r="M17" s="13"/>
      <c r="N17" s="10" t="s">
        <v>81</v>
      </c>
      <c r="O17" s="11">
        <v>3</v>
      </c>
      <c r="P17" s="11">
        <v>0</v>
      </c>
      <c r="Q17" s="11">
        <v>0</v>
      </c>
      <c r="R17" s="11">
        <v>3</v>
      </c>
      <c r="S17" s="68" t="s">
        <v>31</v>
      </c>
    </row>
    <row r="18" spans="2:19" ht="15.95" customHeight="1" thickTop="1" thickBot="1" x14ac:dyDescent="0.3">
      <c r="B18" s="61"/>
      <c r="C18" s="7"/>
      <c r="D18" s="10"/>
      <c r="E18" s="11"/>
      <c r="F18" s="11"/>
      <c r="G18" s="11"/>
      <c r="H18" s="11"/>
      <c r="I18" s="62"/>
      <c r="L18" s="125" t="s">
        <v>67</v>
      </c>
      <c r="M18" s="81"/>
      <c r="N18" s="81"/>
      <c r="O18" s="81"/>
      <c r="P18" s="81"/>
      <c r="Q18" s="81"/>
      <c r="R18" s="81"/>
      <c r="S18" s="126"/>
    </row>
    <row r="19" spans="2:19" ht="15.95" customHeight="1" thickTop="1" thickBot="1" x14ac:dyDescent="0.3">
      <c r="B19" s="61"/>
      <c r="C19" s="7"/>
      <c r="D19" s="10"/>
      <c r="E19" s="11"/>
      <c r="F19" s="11"/>
      <c r="G19" s="11"/>
      <c r="H19" s="11"/>
      <c r="I19" s="62"/>
      <c r="L19" s="44">
        <v>1</v>
      </c>
      <c r="M19" s="13"/>
      <c r="N19" s="14" t="s">
        <v>32</v>
      </c>
      <c r="O19" s="15">
        <v>2</v>
      </c>
      <c r="P19" s="15">
        <v>0</v>
      </c>
      <c r="Q19" s="15">
        <v>0</v>
      </c>
      <c r="R19" s="15">
        <v>3</v>
      </c>
      <c r="S19" s="113" t="s">
        <v>49</v>
      </c>
    </row>
    <row r="20" spans="2:19" ht="15.95" customHeight="1" thickTop="1" thickBot="1" x14ac:dyDescent="0.3">
      <c r="B20" s="61"/>
      <c r="C20" s="7"/>
      <c r="D20" s="10"/>
      <c r="E20" s="11"/>
      <c r="F20" s="11"/>
      <c r="G20" s="11"/>
      <c r="H20" s="11"/>
      <c r="I20" s="62"/>
      <c r="L20" s="44">
        <v>2</v>
      </c>
      <c r="M20" s="13"/>
      <c r="N20" s="14" t="s">
        <v>80</v>
      </c>
      <c r="O20" s="15">
        <v>2</v>
      </c>
      <c r="P20" s="15">
        <v>0</v>
      </c>
      <c r="Q20" s="15">
        <v>0</v>
      </c>
      <c r="R20" s="15">
        <v>3</v>
      </c>
      <c r="S20" s="114"/>
    </row>
    <row r="21" spans="2:19" ht="15.95" customHeight="1" thickTop="1" thickBot="1" x14ac:dyDescent="0.3">
      <c r="B21" s="61"/>
      <c r="C21" s="7"/>
      <c r="D21" s="10"/>
      <c r="E21" s="11"/>
      <c r="F21" s="11"/>
      <c r="G21" s="11"/>
      <c r="H21" s="11"/>
      <c r="I21" s="62"/>
      <c r="L21" s="44">
        <v>3</v>
      </c>
      <c r="M21" s="13"/>
      <c r="N21" s="14" t="s">
        <v>100</v>
      </c>
      <c r="O21" s="15">
        <v>2</v>
      </c>
      <c r="P21" s="15">
        <v>0</v>
      </c>
      <c r="Q21" s="15">
        <v>0</v>
      </c>
      <c r="R21" s="15">
        <v>3</v>
      </c>
      <c r="S21" s="115"/>
    </row>
    <row r="22" spans="2:19" ht="15.95" customHeight="1" thickTop="1" thickBot="1" x14ac:dyDescent="0.3">
      <c r="B22" s="122" t="s">
        <v>45</v>
      </c>
      <c r="C22" s="123"/>
      <c r="D22" s="124"/>
      <c r="E22" s="63">
        <f>SUM(E8:E21)</f>
        <v>22</v>
      </c>
      <c r="F22" s="63">
        <f>SUM(F8:F17)</f>
        <v>1</v>
      </c>
      <c r="G22" s="63">
        <f>SUM(G8:G17)</f>
        <v>0</v>
      </c>
      <c r="H22" s="63">
        <f>SUM(H8:H17)</f>
        <v>30</v>
      </c>
      <c r="I22" s="64" t="s">
        <v>0</v>
      </c>
      <c r="L22" s="116" t="s">
        <v>45</v>
      </c>
      <c r="M22" s="117"/>
      <c r="N22" s="118"/>
      <c r="O22" s="49">
        <v>21</v>
      </c>
      <c r="P22" s="49">
        <f t="shared" ref="P22:Q22" si="0">SUM(P8:P15)+P17+P19</f>
        <v>1</v>
      </c>
      <c r="Q22" s="49">
        <f t="shared" si="0"/>
        <v>0</v>
      </c>
      <c r="R22" s="49">
        <v>30</v>
      </c>
      <c r="S22" s="69"/>
    </row>
    <row r="23" spans="2:19" ht="15.95" customHeight="1" x14ac:dyDescent="0.25">
      <c r="B23" s="70"/>
      <c r="C23" s="70"/>
      <c r="D23" s="70"/>
      <c r="E23" s="71"/>
      <c r="F23" s="71"/>
      <c r="G23" s="71"/>
      <c r="H23" s="71"/>
      <c r="I23" s="72"/>
      <c r="L23" s="73"/>
      <c r="M23" s="73"/>
      <c r="N23" s="73"/>
      <c r="O23" s="73"/>
      <c r="P23" s="73"/>
      <c r="Q23" s="73"/>
      <c r="R23" s="73"/>
      <c r="S23" s="74"/>
    </row>
    <row r="24" spans="2:19" ht="15.95" customHeight="1" thickBot="1" x14ac:dyDescent="0.3"/>
    <row r="25" spans="2:19" ht="21.75" customHeight="1" thickBot="1" x14ac:dyDescent="0.4">
      <c r="B25" s="119" t="s">
        <v>36</v>
      </c>
      <c r="C25" s="120"/>
      <c r="D25" s="120"/>
      <c r="E25" s="120"/>
      <c r="F25" s="120"/>
      <c r="G25" s="120"/>
      <c r="H25" s="120"/>
      <c r="I25" s="121"/>
      <c r="L25" s="127" t="s">
        <v>52</v>
      </c>
      <c r="M25" s="128"/>
      <c r="N25" s="128"/>
      <c r="O25" s="128"/>
      <c r="P25" s="128"/>
      <c r="Q25" s="128"/>
      <c r="R25" s="128"/>
      <c r="S25" s="129"/>
    </row>
    <row r="26" spans="2:19" s="1" customFormat="1" ht="30" customHeight="1" thickTop="1" thickBot="1" x14ac:dyDescent="0.3">
      <c r="B26" s="42" t="s">
        <v>1</v>
      </c>
      <c r="C26" s="41" t="s">
        <v>18</v>
      </c>
      <c r="D26" s="41" t="s">
        <v>2</v>
      </c>
      <c r="E26" s="41" t="s">
        <v>3</v>
      </c>
      <c r="F26" s="41" t="s">
        <v>4</v>
      </c>
      <c r="G26" s="41" t="s">
        <v>5</v>
      </c>
      <c r="H26" s="41" t="s">
        <v>6</v>
      </c>
      <c r="I26" s="43" t="s">
        <v>7</v>
      </c>
      <c r="L26" s="42" t="s">
        <v>1</v>
      </c>
      <c r="M26" s="41" t="s">
        <v>18</v>
      </c>
      <c r="N26" s="41" t="s">
        <v>2</v>
      </c>
      <c r="O26" s="41" t="s">
        <v>3</v>
      </c>
      <c r="P26" s="41" t="s">
        <v>4</v>
      </c>
      <c r="Q26" s="41" t="s">
        <v>5</v>
      </c>
      <c r="R26" s="41" t="s">
        <v>6</v>
      </c>
      <c r="S26" s="43" t="s">
        <v>7</v>
      </c>
    </row>
    <row r="27" spans="2:19" ht="15.95" customHeight="1" thickTop="1" thickBot="1" x14ac:dyDescent="0.3">
      <c r="B27" s="44">
        <v>1</v>
      </c>
      <c r="C27" s="13"/>
      <c r="D27" s="10" t="s">
        <v>91</v>
      </c>
      <c r="E27" s="11">
        <v>2</v>
      </c>
      <c r="F27" s="11">
        <v>1</v>
      </c>
      <c r="G27" s="11">
        <v>0</v>
      </c>
      <c r="H27" s="11">
        <v>5</v>
      </c>
      <c r="I27" s="45" t="s">
        <v>0</v>
      </c>
      <c r="L27" s="51">
        <v>1</v>
      </c>
      <c r="M27" s="12"/>
      <c r="N27" s="10" t="s">
        <v>96</v>
      </c>
      <c r="O27" s="11">
        <v>3</v>
      </c>
      <c r="P27" s="11">
        <v>0</v>
      </c>
      <c r="Q27" s="11">
        <v>0</v>
      </c>
      <c r="R27" s="35">
        <v>3</v>
      </c>
      <c r="S27" s="52" t="s">
        <v>0</v>
      </c>
    </row>
    <row r="28" spans="2:19" ht="15.95" customHeight="1" thickTop="1" thickBot="1" x14ac:dyDescent="0.3">
      <c r="B28" s="44">
        <v>2</v>
      </c>
      <c r="C28" s="13"/>
      <c r="D28" s="10" t="s">
        <v>88</v>
      </c>
      <c r="E28" s="11">
        <v>2</v>
      </c>
      <c r="F28" s="11">
        <v>1</v>
      </c>
      <c r="G28" s="11">
        <v>0</v>
      </c>
      <c r="H28" s="11">
        <v>5</v>
      </c>
      <c r="I28" s="45" t="s">
        <v>0</v>
      </c>
      <c r="L28" s="51">
        <v>2</v>
      </c>
      <c r="M28" s="12"/>
      <c r="N28" s="8" t="s">
        <v>89</v>
      </c>
      <c r="O28" s="9">
        <v>2</v>
      </c>
      <c r="P28" s="9">
        <v>1</v>
      </c>
      <c r="Q28" s="9">
        <v>0</v>
      </c>
      <c r="R28" s="23">
        <v>5</v>
      </c>
      <c r="S28" s="52" t="s">
        <v>0</v>
      </c>
    </row>
    <row r="29" spans="2:19" ht="15.95" customHeight="1" thickTop="1" thickBot="1" x14ac:dyDescent="0.3">
      <c r="B29" s="44">
        <v>3</v>
      </c>
      <c r="C29" s="13"/>
      <c r="D29" s="10" t="s">
        <v>90</v>
      </c>
      <c r="E29" s="11">
        <v>3</v>
      </c>
      <c r="F29" s="11">
        <v>0</v>
      </c>
      <c r="G29" s="11">
        <v>0</v>
      </c>
      <c r="H29" s="11">
        <v>4</v>
      </c>
      <c r="I29" s="45" t="s">
        <v>0</v>
      </c>
      <c r="L29" s="51">
        <v>3</v>
      </c>
      <c r="M29" s="12"/>
      <c r="N29" s="8" t="s">
        <v>97</v>
      </c>
      <c r="O29" s="9">
        <v>2</v>
      </c>
      <c r="P29" s="9">
        <v>0</v>
      </c>
      <c r="Q29" s="9">
        <v>0</v>
      </c>
      <c r="R29" s="23">
        <v>2</v>
      </c>
      <c r="S29" s="52" t="s">
        <v>0</v>
      </c>
    </row>
    <row r="30" spans="2:19" ht="15.95" customHeight="1" thickTop="1" thickBot="1" x14ac:dyDescent="0.3">
      <c r="B30" s="44">
        <v>4</v>
      </c>
      <c r="C30" s="13"/>
      <c r="D30" s="10" t="s">
        <v>92</v>
      </c>
      <c r="E30" s="11">
        <v>3</v>
      </c>
      <c r="F30" s="11">
        <v>0</v>
      </c>
      <c r="G30" s="11">
        <v>0</v>
      </c>
      <c r="H30" s="11">
        <v>4</v>
      </c>
      <c r="I30" s="45" t="s">
        <v>0</v>
      </c>
      <c r="L30" s="51">
        <v>4</v>
      </c>
      <c r="M30" s="12"/>
      <c r="N30" s="8" t="s">
        <v>99</v>
      </c>
      <c r="O30" s="9">
        <v>2</v>
      </c>
      <c r="P30" s="9">
        <v>0</v>
      </c>
      <c r="Q30" s="9">
        <v>0</v>
      </c>
      <c r="R30" s="23">
        <v>2</v>
      </c>
      <c r="S30" s="52" t="s">
        <v>0</v>
      </c>
    </row>
    <row r="31" spans="2:19" ht="15.95" customHeight="1" thickTop="1" thickBot="1" x14ac:dyDescent="0.3">
      <c r="B31" s="44"/>
      <c r="C31" s="13"/>
      <c r="D31" s="10"/>
      <c r="E31" s="11"/>
      <c r="F31" s="11"/>
      <c r="G31" s="11"/>
      <c r="H31" s="11"/>
      <c r="I31" s="45"/>
      <c r="L31" s="51">
        <v>5</v>
      </c>
      <c r="M31" s="12"/>
      <c r="N31" s="8" t="s">
        <v>58</v>
      </c>
      <c r="O31" s="9">
        <v>0</v>
      </c>
      <c r="P31" s="9">
        <v>0</v>
      </c>
      <c r="Q31" s="9">
        <v>0</v>
      </c>
      <c r="R31" s="23">
        <v>8</v>
      </c>
      <c r="S31" s="52" t="s">
        <v>0</v>
      </c>
    </row>
    <row r="32" spans="2:19" ht="15.95" customHeight="1" thickTop="1" thickBot="1" x14ac:dyDescent="0.3">
      <c r="B32" s="46"/>
      <c r="C32" s="36"/>
      <c r="D32" s="37"/>
      <c r="E32" s="38"/>
      <c r="F32" s="38"/>
      <c r="G32" s="38"/>
      <c r="H32" s="38"/>
      <c r="I32" s="47"/>
      <c r="L32" s="51"/>
      <c r="N32" s="8"/>
      <c r="O32" s="9"/>
      <c r="P32" s="9"/>
      <c r="Q32" s="9"/>
      <c r="R32" s="23"/>
      <c r="S32" s="21"/>
    </row>
    <row r="33" spans="2:19" ht="15.95" customHeight="1" thickTop="1" thickBot="1" x14ac:dyDescent="0.3">
      <c r="B33" s="125" t="s">
        <v>46</v>
      </c>
      <c r="C33" s="81"/>
      <c r="D33" s="81"/>
      <c r="E33" s="81"/>
      <c r="F33" s="81"/>
      <c r="G33" s="81"/>
      <c r="H33" s="81"/>
      <c r="I33" s="126"/>
      <c r="L33" s="111" t="s">
        <v>64</v>
      </c>
      <c r="M33" s="99"/>
      <c r="N33" s="99"/>
      <c r="O33" s="99"/>
      <c r="P33" s="99"/>
      <c r="Q33" s="99"/>
      <c r="R33" s="99"/>
      <c r="S33" s="112"/>
    </row>
    <row r="34" spans="2:19" ht="25.5" customHeight="1" thickTop="1" thickBot="1" x14ac:dyDescent="0.3">
      <c r="B34" s="44">
        <v>1</v>
      </c>
      <c r="C34" s="13"/>
      <c r="D34" s="10" t="s">
        <v>42</v>
      </c>
      <c r="E34" s="11">
        <v>2</v>
      </c>
      <c r="F34" s="11">
        <v>0</v>
      </c>
      <c r="G34" s="11">
        <v>0</v>
      </c>
      <c r="H34" s="11">
        <v>2</v>
      </c>
      <c r="I34" s="45" t="s">
        <v>35</v>
      </c>
      <c r="L34" s="51">
        <v>1</v>
      </c>
      <c r="M34" s="25"/>
      <c r="N34" s="25" t="s">
        <v>101</v>
      </c>
      <c r="O34" s="24">
        <v>3</v>
      </c>
      <c r="P34" s="24">
        <v>0</v>
      </c>
      <c r="Q34" s="24">
        <v>0</v>
      </c>
      <c r="R34" s="24">
        <v>3</v>
      </c>
      <c r="S34" s="113" t="s">
        <v>49</v>
      </c>
    </row>
    <row r="35" spans="2:19" ht="15.95" customHeight="1" thickTop="1" thickBot="1" x14ac:dyDescent="0.3">
      <c r="B35" s="125" t="s">
        <v>65</v>
      </c>
      <c r="C35" s="81"/>
      <c r="D35" s="81"/>
      <c r="E35" s="81"/>
      <c r="F35" s="81"/>
      <c r="G35" s="81"/>
      <c r="H35" s="81"/>
      <c r="I35" s="126"/>
      <c r="L35" s="51">
        <v>2</v>
      </c>
      <c r="M35" s="24"/>
      <c r="N35" s="26" t="s">
        <v>82</v>
      </c>
      <c r="O35" s="27">
        <v>3</v>
      </c>
      <c r="P35" s="27">
        <v>0</v>
      </c>
      <c r="Q35" s="27">
        <v>0</v>
      </c>
      <c r="R35" s="27">
        <v>3</v>
      </c>
      <c r="S35" s="114"/>
    </row>
    <row r="36" spans="2:19" ht="15.95" customHeight="1" thickTop="1" thickBot="1" x14ac:dyDescent="0.3">
      <c r="B36" s="44">
        <v>1</v>
      </c>
      <c r="C36" s="13"/>
      <c r="D36" s="14" t="s">
        <v>53</v>
      </c>
      <c r="E36" s="11">
        <v>2</v>
      </c>
      <c r="F36" s="11">
        <v>0</v>
      </c>
      <c r="G36" s="11">
        <v>0</v>
      </c>
      <c r="H36" s="11">
        <v>2</v>
      </c>
      <c r="I36" s="113" t="s">
        <v>49</v>
      </c>
      <c r="L36" s="51">
        <v>3</v>
      </c>
      <c r="M36" s="24"/>
      <c r="N36" s="26" t="s">
        <v>47</v>
      </c>
      <c r="O36" s="27">
        <v>3</v>
      </c>
      <c r="P36" s="27">
        <v>0</v>
      </c>
      <c r="Q36" s="27">
        <v>0</v>
      </c>
      <c r="R36" s="27">
        <v>3</v>
      </c>
      <c r="S36" s="115"/>
    </row>
    <row r="37" spans="2:19" ht="15.95" customHeight="1" thickTop="1" thickBot="1" x14ac:dyDescent="0.3">
      <c r="B37" s="44">
        <v>2</v>
      </c>
      <c r="C37" s="13"/>
      <c r="D37" s="14" t="s">
        <v>93</v>
      </c>
      <c r="E37" s="11">
        <v>2</v>
      </c>
      <c r="F37" s="11">
        <v>0</v>
      </c>
      <c r="G37" s="11">
        <v>0</v>
      </c>
      <c r="H37" s="11">
        <v>2</v>
      </c>
      <c r="I37" s="114"/>
      <c r="L37" s="111" t="s">
        <v>59</v>
      </c>
      <c r="M37" s="99"/>
      <c r="N37" s="99"/>
      <c r="O37" s="99"/>
      <c r="P37" s="99"/>
      <c r="Q37" s="99"/>
      <c r="R37" s="99"/>
      <c r="S37" s="112"/>
    </row>
    <row r="38" spans="2:19" ht="15.95" customHeight="1" thickTop="1" thickBot="1" x14ac:dyDescent="0.3">
      <c r="B38" s="44">
        <v>3</v>
      </c>
      <c r="C38" s="13"/>
      <c r="D38" s="14" t="s">
        <v>43</v>
      </c>
      <c r="E38" s="11">
        <v>2</v>
      </c>
      <c r="F38" s="11">
        <v>0</v>
      </c>
      <c r="G38" s="11">
        <v>0</v>
      </c>
      <c r="H38" s="11">
        <v>2</v>
      </c>
      <c r="I38" s="115"/>
      <c r="L38" s="53">
        <v>1</v>
      </c>
      <c r="M38" s="28"/>
      <c r="N38" s="28" t="s">
        <v>17</v>
      </c>
      <c r="O38" s="30">
        <v>2</v>
      </c>
      <c r="P38" s="30">
        <v>0</v>
      </c>
      <c r="Q38" s="30">
        <v>0</v>
      </c>
      <c r="R38" s="30">
        <v>2</v>
      </c>
      <c r="S38" s="113" t="s">
        <v>49</v>
      </c>
    </row>
    <row r="39" spans="2:19" ht="15.95" customHeight="1" thickTop="1" thickBot="1" x14ac:dyDescent="0.3">
      <c r="B39" s="130" t="s">
        <v>66</v>
      </c>
      <c r="C39" s="90"/>
      <c r="D39" s="90"/>
      <c r="E39" s="90"/>
      <c r="F39" s="90"/>
      <c r="G39" s="90"/>
      <c r="H39" s="90"/>
      <c r="I39" s="131"/>
      <c r="L39" s="53">
        <v>2</v>
      </c>
      <c r="M39" s="29"/>
      <c r="N39" s="29" t="s">
        <v>55</v>
      </c>
      <c r="O39" s="30">
        <v>2</v>
      </c>
      <c r="P39" s="30">
        <v>0</v>
      </c>
      <c r="Q39" s="30">
        <v>0</v>
      </c>
      <c r="R39" s="30">
        <v>2</v>
      </c>
      <c r="S39" s="114"/>
    </row>
    <row r="40" spans="2:19" ht="15.95" customHeight="1" thickTop="1" thickBot="1" x14ac:dyDescent="0.3">
      <c r="B40" s="48">
        <v>1</v>
      </c>
      <c r="C40" s="18"/>
      <c r="D40" s="18" t="s">
        <v>94</v>
      </c>
      <c r="E40" s="19">
        <v>2</v>
      </c>
      <c r="F40" s="19">
        <v>0</v>
      </c>
      <c r="G40" s="19">
        <v>0</v>
      </c>
      <c r="H40" s="19">
        <v>3</v>
      </c>
      <c r="I40" s="113" t="s">
        <v>49</v>
      </c>
      <c r="L40" s="53">
        <v>3</v>
      </c>
      <c r="M40" s="28"/>
      <c r="N40" s="28" t="s">
        <v>98</v>
      </c>
      <c r="O40" s="30">
        <v>2</v>
      </c>
      <c r="P40" s="30">
        <v>0</v>
      </c>
      <c r="Q40" s="30">
        <v>0</v>
      </c>
      <c r="R40" s="30">
        <v>2</v>
      </c>
      <c r="S40" s="114"/>
    </row>
    <row r="41" spans="2:19" ht="15.95" customHeight="1" thickTop="1" thickBot="1" x14ac:dyDescent="0.3">
      <c r="B41" s="48">
        <v>2</v>
      </c>
      <c r="C41" s="18"/>
      <c r="D41" s="18" t="s">
        <v>95</v>
      </c>
      <c r="E41" s="19">
        <v>2</v>
      </c>
      <c r="F41" s="19">
        <v>0</v>
      </c>
      <c r="G41" s="19">
        <v>0</v>
      </c>
      <c r="H41" s="19">
        <v>3</v>
      </c>
      <c r="I41" s="114"/>
      <c r="L41" s="53"/>
      <c r="M41" s="28"/>
      <c r="N41" s="28"/>
      <c r="O41" s="30"/>
      <c r="P41" s="30"/>
      <c r="Q41" s="30"/>
      <c r="R41" s="30"/>
      <c r="S41" s="114"/>
    </row>
    <row r="42" spans="2:19" ht="15.95" customHeight="1" thickTop="1" thickBot="1" x14ac:dyDescent="0.3">
      <c r="B42" s="48">
        <v>3</v>
      </c>
      <c r="C42" s="18"/>
      <c r="D42" s="18" t="s">
        <v>102</v>
      </c>
      <c r="E42" s="19">
        <v>2</v>
      </c>
      <c r="F42" s="19">
        <v>0</v>
      </c>
      <c r="G42" s="19">
        <v>0</v>
      </c>
      <c r="H42" s="19">
        <v>3</v>
      </c>
      <c r="I42" s="115"/>
      <c r="L42" s="53"/>
      <c r="M42" s="29"/>
      <c r="N42" s="29"/>
      <c r="O42" s="30"/>
      <c r="P42" s="30"/>
      <c r="Q42" s="30"/>
      <c r="R42" s="30"/>
      <c r="S42" s="115"/>
    </row>
    <row r="43" spans="2:19" ht="15.95" customHeight="1" thickTop="1" thickBot="1" x14ac:dyDescent="0.3">
      <c r="B43" s="132" t="s">
        <v>45</v>
      </c>
      <c r="C43" s="133"/>
      <c r="D43" s="133"/>
      <c r="E43" s="49">
        <v>21</v>
      </c>
      <c r="F43" s="49">
        <v>1</v>
      </c>
      <c r="G43" s="49">
        <v>0</v>
      </c>
      <c r="H43" s="49">
        <v>30</v>
      </c>
      <c r="I43" s="50"/>
      <c r="L43" s="54" t="s">
        <v>45</v>
      </c>
      <c r="M43" s="55"/>
      <c r="N43" s="56"/>
      <c r="O43" s="57">
        <v>19</v>
      </c>
      <c r="P43" s="57">
        <f>P27+P28+P29+P30+P31+P32+P34+P35+P36+P38</f>
        <v>1</v>
      </c>
      <c r="Q43" s="57"/>
      <c r="R43" s="57">
        <v>30</v>
      </c>
      <c r="S43" s="58"/>
    </row>
    <row r="44" spans="2:19" ht="5.25" customHeight="1" x14ac:dyDescent="0.25"/>
    <row r="45" spans="2:19" ht="8.25" customHeight="1" thickBot="1" x14ac:dyDescent="0.3"/>
    <row r="46" spans="2:19" ht="16.5" thickTop="1" thickBot="1" x14ac:dyDescent="0.3">
      <c r="D46" s="3"/>
      <c r="E46" s="134" t="s">
        <v>45</v>
      </c>
      <c r="F46" s="134"/>
      <c r="G46" s="134" t="s">
        <v>70</v>
      </c>
      <c r="H46" s="134"/>
    </row>
    <row r="47" spans="2:19" ht="16.5" thickTop="1" thickBot="1" x14ac:dyDescent="0.3">
      <c r="D47" s="3" t="s">
        <v>69</v>
      </c>
      <c r="E47" s="135">
        <v>89</v>
      </c>
      <c r="F47" s="136"/>
      <c r="G47" s="137">
        <v>0.74</v>
      </c>
      <c r="H47" s="134"/>
    </row>
    <row r="48" spans="2:19" ht="16.5" thickTop="1" thickBot="1" x14ac:dyDescent="0.3">
      <c r="D48" s="3" t="s">
        <v>71</v>
      </c>
      <c r="E48" s="135">
        <v>31</v>
      </c>
      <c r="F48" s="136"/>
      <c r="G48" s="137">
        <v>0.26</v>
      </c>
      <c r="H48" s="134"/>
    </row>
    <row r="49" ht="15.75" thickTop="1" x14ac:dyDescent="0.25"/>
  </sheetData>
  <mergeCells count="28">
    <mergeCell ref="B43:D43"/>
    <mergeCell ref="E46:F46"/>
    <mergeCell ref="E48:F48"/>
    <mergeCell ref="E47:F47"/>
    <mergeCell ref="G46:H46"/>
    <mergeCell ref="G47:H47"/>
    <mergeCell ref="G48:H48"/>
    <mergeCell ref="L37:S37"/>
    <mergeCell ref="S38:S42"/>
    <mergeCell ref="B25:I25"/>
    <mergeCell ref="B33:I33"/>
    <mergeCell ref="B35:I35"/>
    <mergeCell ref="L25:S25"/>
    <mergeCell ref="I36:I38"/>
    <mergeCell ref="B39:I39"/>
    <mergeCell ref="I40:I42"/>
    <mergeCell ref="B2:S2"/>
    <mergeCell ref="B3:S3"/>
    <mergeCell ref="B4:S4"/>
    <mergeCell ref="L33:S33"/>
    <mergeCell ref="S34:S36"/>
    <mergeCell ref="L22:N22"/>
    <mergeCell ref="B6:I6"/>
    <mergeCell ref="B22:D22"/>
    <mergeCell ref="L6:S6"/>
    <mergeCell ref="L16:S16"/>
    <mergeCell ref="L18:S18"/>
    <mergeCell ref="S19:S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1. YARIYIL</vt:lpstr>
      <vt:lpstr>2. YARIYIL</vt:lpstr>
      <vt:lpstr>3. YARIYIL</vt:lpstr>
      <vt:lpstr>4. YARIYIL</vt:lpstr>
      <vt:lpstr>TÜM DÖNEMLER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BMYO</dc:creator>
  <cp:lastModifiedBy>BayÜni</cp:lastModifiedBy>
  <cp:lastPrinted>2018-01-25T10:26:12Z</cp:lastPrinted>
  <dcterms:created xsi:type="dcterms:W3CDTF">2017-07-05T12:45:39Z</dcterms:created>
  <dcterms:modified xsi:type="dcterms:W3CDTF">2022-03-09T22:50:01Z</dcterms:modified>
</cp:coreProperties>
</file>